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i xuong\"/>
    </mc:Choice>
  </mc:AlternateContent>
  <xr:revisionPtr revIDLastSave="0" documentId="13_ncr:1_{8E36B12C-63CF-45DF-9F61-D2F682DFBC91}" xr6:coauthVersionLast="47" xr6:coauthVersionMax="47" xr10:uidLastSave="{00000000-0000-0000-0000-000000000000}"/>
  <bookViews>
    <workbookView xWindow="-108" yWindow="-108" windowWidth="23256" windowHeight="13176" xr2:uid="{95419435-0FBB-4E6E-B701-F276BF6872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1" i="1" l="1"/>
  <c r="T58" i="1"/>
  <c r="U50" i="1"/>
  <c r="V53" i="1"/>
  <c r="P53" i="1"/>
  <c r="N50" i="1"/>
  <c r="V45" i="1"/>
  <c r="T42" i="1"/>
  <c r="U43" i="1"/>
  <c r="U42" i="1"/>
  <c r="N42" i="1"/>
  <c r="N45" i="1" s="1"/>
  <c r="T34" i="1"/>
  <c r="T37" i="1" s="1"/>
  <c r="N34" i="1"/>
  <c r="N37" i="1"/>
  <c r="T26" i="1"/>
  <c r="T29" i="1" s="1"/>
  <c r="P29" i="1"/>
  <c r="O26" i="1"/>
  <c r="T21" i="1"/>
  <c r="U19" i="1"/>
  <c r="U18" i="1"/>
  <c r="T18" i="1"/>
  <c r="O20" i="1"/>
  <c r="O19" i="1"/>
  <c r="O18" i="1"/>
  <c r="N18" i="1"/>
  <c r="N21" i="1" s="1"/>
</calcChain>
</file>

<file path=xl/sharedStrings.xml><?xml version="1.0" encoding="utf-8"?>
<sst xmlns="http://schemas.openxmlformats.org/spreadsheetml/2006/main" count="123" uniqueCount="70">
  <si>
    <t>NV1: Mua hàng hóa về nhập kho, chưa thanh toán cho nhà cung cấp: 80.000</t>
  </si>
  <si>
    <t>NV2: Doanh nghiệp mua công cụ dụng cụ chưa thanh toán cho nhà cung cấp: 20.000</t>
  </si>
  <si>
    <t>NV3: Nhận vốn góp bằng tiền gửi ngân hàng: 150.000</t>
  </si>
  <si>
    <t>NV4: Mua tài sản cố định bằng tiền gửi ngân hàng: 45.000</t>
  </si>
  <si>
    <t>NV5: Khách hàng đặt cọc trước tiền hàng bằng tiền mặt: 76.000</t>
  </si>
  <si>
    <t>NV6: Trả lương cho nhân viên bằng tiền mặt: 15.000</t>
  </si>
  <si>
    <t>NV7: Ứng trước tiền cho nhà cung cấp bằng chuyển khoản: 23.000</t>
  </si>
  <si>
    <t>NV8: Thanh toán lợi nhuận cho các cổ đông bằng tiền mặt: 50.000</t>
  </si>
  <si>
    <t>NV9: Tạm ứng tiền cho nhân viên bằng tiền mặt: 8.000</t>
  </si>
  <si>
    <r>
      <t xml:space="preserve">*** </t>
    </r>
    <r>
      <rPr>
        <b/>
        <i/>
        <sz val="14"/>
        <color rgb="FF333333"/>
        <rFont val="Times New Roman"/>
        <family val="1"/>
      </rPr>
      <t>BÀI TẬP THỰC HÀNH</t>
    </r>
  </si>
  <si>
    <r>
      <t>BT1</t>
    </r>
    <r>
      <rPr>
        <sz val="14"/>
        <color rgb="FF333333"/>
        <rFont val="Times New Roman"/>
        <family val="1"/>
      </rPr>
      <t>: Phân biệt đâu là tài sản và nguồn vốn của doanh nghiệp.</t>
    </r>
  </si>
  <si>
    <r>
      <t>BT2</t>
    </r>
    <r>
      <rPr>
        <sz val="14"/>
        <color rgb="FF333333"/>
        <rFont val="Times New Roman"/>
        <family val="1"/>
      </rPr>
      <t>: Cho các nghiệp vụ kinh tế phát sinh như sau. (Đơn vị tính: 1.000đ)</t>
    </r>
  </si>
  <si>
    <r>
      <t xml:space="preserve">1. Nguyên vật liệu: </t>
    </r>
    <r>
      <rPr>
        <b/>
        <sz val="14"/>
        <color rgb="FF333333"/>
        <rFont val="Times New Roman"/>
        <family val="1"/>
      </rPr>
      <t xml:space="preserve">Ví dụ: (TK 152_ tài sản ngắn hạn)   </t>
    </r>
  </si>
  <si>
    <t xml:space="preserve">2. Tiền mặt: TK 111 - tài sản ngắn hạn  </t>
  </si>
  <si>
    <t xml:space="preserve">3. Tiền gửi ngân hàng: TK 112 - tài sản ngắn hạn   </t>
  </si>
  <si>
    <t xml:space="preserve">4. Phải trả người bán: TK 331 - Nợ phải trả       </t>
  </si>
  <si>
    <t xml:space="preserve">5. Thuế GTGT phải nộp cho nhà nước: TK 3331 - Nợ phải trả      </t>
  </si>
  <si>
    <t xml:space="preserve">6. Thành phẩm: TK 155 - tài sản ngắn hạn    </t>
  </si>
  <si>
    <t xml:space="preserve">7. Nguồn vốn kinh doanh: TK 411- nguồn vốn CSH        </t>
  </si>
  <si>
    <t xml:space="preserve">8. Công cụ dụng cụ: TK 153 - tài sản ngắn hạn     </t>
  </si>
  <si>
    <t xml:space="preserve">9. Quỹ đầu tư phát triển: TK 414 - Nguồn vốn CSH         </t>
  </si>
  <si>
    <t>11. Phải thu của khách hàng: TK 131 - Tài sản ngắn hạn</t>
  </si>
  <si>
    <t xml:space="preserve">12. Tài sản cố định hữu hình: TK 211 - tài sản dài hạn      </t>
  </si>
  <si>
    <t xml:space="preserve">13. Lợi nhuận chưa phân phối: TK 421_ Nguồn vốn CSH     </t>
  </si>
  <si>
    <t>14. Các khoản đi vay: TK 341 - Nợ phải trả</t>
  </si>
  <si>
    <t>16. Lương phải trả công nhân viên: TK 334 - Nợ phải trả</t>
  </si>
  <si>
    <t xml:space="preserve">17. Chi phí trả trước: TK 242 - tài sản dài hạn      </t>
  </si>
  <si>
    <t>18. Chi phí sản xuất kinh doanh dở dang: TK 154 - tài sản ngắn hạn</t>
  </si>
  <si>
    <t>Nợ TK 156</t>
  </si>
  <si>
    <t>Có TK 331</t>
  </si>
  <si>
    <t>Nợ TK 153</t>
  </si>
  <si>
    <t>Nợ TK 112</t>
  </si>
  <si>
    <t>Có TK 411</t>
  </si>
  <si>
    <t>Nợ TK 211</t>
  </si>
  <si>
    <t>Có TK 112</t>
  </si>
  <si>
    <t>Nợ TK 111</t>
  </si>
  <si>
    <t>Có TK 131</t>
  </si>
  <si>
    <t>Nợ TK 331</t>
  </si>
  <si>
    <t>Nợ TK 421</t>
  </si>
  <si>
    <t>Có TK 111</t>
  </si>
  <si>
    <t>Nợ TK 141</t>
  </si>
  <si>
    <t>Nợ</t>
  </si>
  <si>
    <t>Có</t>
  </si>
  <si>
    <t>TK 111</t>
  </si>
  <si>
    <t>TK 112</t>
  </si>
  <si>
    <t>TK 131</t>
  </si>
  <si>
    <t>TK 141</t>
  </si>
  <si>
    <t>(5)</t>
  </si>
  <si>
    <t>(6)</t>
  </si>
  <si>
    <t>(8)</t>
  </si>
  <si>
    <t>(9)</t>
  </si>
  <si>
    <t>SDCK</t>
  </si>
  <si>
    <t>Nợ TK 334</t>
  </si>
  <si>
    <t>(3)</t>
  </si>
  <si>
    <t>(4</t>
  </si>
  <si>
    <t>(7)</t>
  </si>
  <si>
    <t>SDĐK</t>
  </si>
  <si>
    <t>TK 153</t>
  </si>
  <si>
    <t>(2)</t>
  </si>
  <si>
    <t>TK 156</t>
  </si>
  <si>
    <t>(1)</t>
  </si>
  <si>
    <t>TK 211</t>
  </si>
  <si>
    <t>(4)</t>
  </si>
  <si>
    <t>TK 331</t>
  </si>
  <si>
    <t>TK 334</t>
  </si>
  <si>
    <t>TK 411</t>
  </si>
  <si>
    <t>TK 421</t>
  </si>
  <si>
    <t xml:space="preserve">10. Thuế GTGT được khấu trừ: TK 133 - tài sản ngắn hạn      </t>
  </si>
  <si>
    <t xml:space="preserve">15. Hàng hóa tồn kho: TK 156 - tài sản ngắn hạn      </t>
  </si>
  <si>
    <t>Định khoản các nghiệp vụ kế toán (theo thông tư 133 hoặc thông tư 200) và thể hiện bằng chữ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</si>
</sst>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4"/>
      <color rgb="FF333333"/>
      <name val="Times New Roman"/>
      <family val="1"/>
    </font>
    <font>
      <b/>
      <i/>
      <sz val="14"/>
      <color rgb="FF333333"/>
      <name val="Times New Roman"/>
      <family val="1"/>
    </font>
    <font>
      <b/>
      <sz val="14"/>
      <color rgb="FF333333"/>
      <name val="Times New Roman"/>
      <family val="1"/>
    </font>
    <font>
      <sz val="14"/>
      <color rgb="FF333333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4"/>
      <name val="Times New Roman"/>
      <family val="1"/>
    </font>
    <font>
      <u/>
      <sz val="14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6" fillId="0" borderId="0" xfId="0" applyFont="1"/>
    <xf numFmtId="165" fontId="6" fillId="0" borderId="0" xfId="1" applyNumberFormat="1" applyFont="1"/>
    <xf numFmtId="0" fontId="6" fillId="0" borderId="0" xfId="0" applyFont="1" applyAlignment="1">
      <alignment horizontal="right"/>
    </xf>
    <xf numFmtId="0" fontId="6" fillId="0" borderId="0" xfId="0" quotePrefix="1" applyFont="1"/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0" fontId="6" fillId="0" borderId="2" xfId="0" applyFont="1" applyBorder="1"/>
    <xf numFmtId="165" fontId="6" fillId="0" borderId="2" xfId="0" applyNumberFormat="1" applyFont="1" applyBorder="1"/>
    <xf numFmtId="165" fontId="6" fillId="0" borderId="1" xfId="0" applyNumberFormat="1" applyFont="1" applyBorder="1"/>
    <xf numFmtId="165" fontId="6" fillId="0" borderId="3" xfId="0" applyNumberFormat="1" applyFont="1" applyBorder="1"/>
    <xf numFmtId="0" fontId="6" fillId="0" borderId="2" xfId="0" quotePrefix="1" applyFont="1" applyBorder="1" applyAlignment="1">
      <alignment horizontal="right"/>
    </xf>
    <xf numFmtId="165" fontId="8" fillId="0" borderId="1" xfId="0" applyNumberFormat="1" applyFont="1" applyBorder="1"/>
    <xf numFmtId="0" fontId="9" fillId="0" borderId="5" xfId="0" applyFont="1" applyBorder="1"/>
    <xf numFmtId="0" fontId="6" fillId="0" borderId="4" xfId="0" applyFont="1" applyBorder="1"/>
    <xf numFmtId="0" fontId="6" fillId="0" borderId="5" xfId="0" applyFont="1" applyBorder="1"/>
    <xf numFmtId="165" fontId="8" fillId="0" borderId="0" xfId="0" applyNumberFormat="1" applyFont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A7F7A-553C-43F7-BBDA-1683B767D47F}">
  <dimension ref="A1:V61"/>
  <sheetViews>
    <sheetView tabSelected="1" workbookViewId="0">
      <selection activeCell="I11" sqref="I11"/>
    </sheetView>
  </sheetViews>
  <sheetFormatPr defaultRowHeight="18" x14ac:dyDescent="0.35"/>
  <cols>
    <col min="1" max="1" width="8.88671875" style="6"/>
    <col min="2" max="2" width="4.44140625" style="6" customWidth="1"/>
    <col min="3" max="4" width="8.88671875" style="6"/>
    <col min="5" max="5" width="12.6640625" style="7" bestFit="1" customWidth="1"/>
    <col min="6" max="13" width="8.88671875" style="6"/>
    <col min="14" max="15" width="9.5546875" style="6" bestFit="1" customWidth="1"/>
    <col min="16" max="16" width="10.44140625" style="6" bestFit="1" customWidth="1"/>
    <col min="17" max="18" width="8.88671875" style="6"/>
    <col min="19" max="19" width="9.5546875" style="6" bestFit="1" customWidth="1"/>
    <col min="20" max="21" width="10.77734375" style="6" bestFit="1" customWidth="1"/>
    <col min="22" max="22" width="10.77734375" style="6" customWidth="1"/>
    <col min="23" max="16384" width="8.88671875" style="6"/>
  </cols>
  <sheetData>
    <row r="1" spans="1:22" x14ac:dyDescent="0.35">
      <c r="A1" s="1" t="s">
        <v>9</v>
      </c>
    </row>
    <row r="2" spans="1:22" x14ac:dyDescent="0.35">
      <c r="A2" s="2" t="s">
        <v>10</v>
      </c>
    </row>
    <row r="3" spans="1:22" x14ac:dyDescent="0.35">
      <c r="A3" s="5" t="s">
        <v>12</v>
      </c>
      <c r="K3" s="6" t="s">
        <v>67</v>
      </c>
    </row>
    <row r="4" spans="1:22" x14ac:dyDescent="0.35">
      <c r="A4" s="5" t="s">
        <v>13</v>
      </c>
      <c r="K4" s="6" t="s">
        <v>21</v>
      </c>
    </row>
    <row r="5" spans="1:22" x14ac:dyDescent="0.35">
      <c r="A5" s="5" t="s">
        <v>14</v>
      </c>
      <c r="K5" s="6" t="s">
        <v>22</v>
      </c>
    </row>
    <row r="6" spans="1:22" x14ac:dyDescent="0.35">
      <c r="A6" s="5" t="s">
        <v>15</v>
      </c>
      <c r="K6" s="6" t="s">
        <v>23</v>
      </c>
    </row>
    <row r="7" spans="1:22" x14ac:dyDescent="0.35">
      <c r="A7" s="5" t="s">
        <v>16</v>
      </c>
      <c r="K7" s="6" t="s">
        <v>24</v>
      </c>
    </row>
    <row r="8" spans="1:22" x14ac:dyDescent="0.35">
      <c r="A8" s="5" t="s">
        <v>17</v>
      </c>
      <c r="K8" s="6" t="s">
        <v>68</v>
      </c>
    </row>
    <row r="9" spans="1:22" x14ac:dyDescent="0.35">
      <c r="A9" s="5" t="s">
        <v>18</v>
      </c>
      <c r="K9" s="6" t="s">
        <v>25</v>
      </c>
    </row>
    <row r="10" spans="1:22" x14ac:dyDescent="0.35">
      <c r="A10" s="5" t="s">
        <v>19</v>
      </c>
      <c r="K10" s="6" t="s">
        <v>26</v>
      </c>
    </row>
    <row r="11" spans="1:22" x14ac:dyDescent="0.35">
      <c r="A11" s="5" t="s">
        <v>20</v>
      </c>
      <c r="K11" s="6" t="s">
        <v>27</v>
      </c>
    </row>
    <row r="12" spans="1:22" x14ac:dyDescent="0.35">
      <c r="A12" s="2"/>
    </row>
    <row r="13" spans="1:22" x14ac:dyDescent="0.35">
      <c r="A13" s="2"/>
    </row>
    <row r="14" spans="1:22" x14ac:dyDescent="0.35">
      <c r="A14" s="2" t="s">
        <v>11</v>
      </c>
    </row>
    <row r="15" spans="1:22" x14ac:dyDescent="0.35">
      <c r="A15" s="4" t="s">
        <v>69</v>
      </c>
    </row>
    <row r="16" spans="1:22" x14ac:dyDescent="0.35">
      <c r="A16" s="4"/>
      <c r="M16" s="22" t="s">
        <v>41</v>
      </c>
      <c r="N16" s="24" t="s">
        <v>43</v>
      </c>
      <c r="O16" s="24"/>
      <c r="P16" s="23" t="s">
        <v>42</v>
      </c>
      <c r="S16" s="22" t="s">
        <v>41</v>
      </c>
      <c r="T16" s="24" t="s">
        <v>44</v>
      </c>
      <c r="U16" s="24"/>
      <c r="V16" s="23" t="s">
        <v>42</v>
      </c>
    </row>
    <row r="17" spans="1:22" x14ac:dyDescent="0.35">
      <c r="A17" s="3" t="s">
        <v>0</v>
      </c>
      <c r="M17" s="18" t="s">
        <v>56</v>
      </c>
      <c r="N17" s="19"/>
      <c r="O17" s="20"/>
      <c r="P17" s="20"/>
      <c r="S17" s="18" t="s">
        <v>56</v>
      </c>
      <c r="T17" s="19"/>
      <c r="U17" s="20"/>
      <c r="V17" s="20"/>
    </row>
    <row r="18" spans="1:22" x14ac:dyDescent="0.35">
      <c r="A18" s="3"/>
      <c r="B18" s="6" t="s">
        <v>28</v>
      </c>
      <c r="E18" s="7">
        <v>80000</v>
      </c>
      <c r="M18" s="9" t="s">
        <v>47</v>
      </c>
      <c r="N18" s="14">
        <f>E30</f>
        <v>76000</v>
      </c>
      <c r="O18" s="10">
        <f>E33</f>
        <v>15000</v>
      </c>
      <c r="P18" s="11" t="s">
        <v>48</v>
      </c>
      <c r="S18" s="9" t="s">
        <v>53</v>
      </c>
      <c r="T18" s="14">
        <f>E24</f>
        <v>150000</v>
      </c>
      <c r="U18" s="10">
        <f>E28</f>
        <v>45000</v>
      </c>
      <c r="V18" s="11" t="s">
        <v>54</v>
      </c>
    </row>
    <row r="19" spans="1:22" x14ac:dyDescent="0.35">
      <c r="A19" s="3"/>
      <c r="C19" s="6" t="s">
        <v>29</v>
      </c>
      <c r="E19" s="7">
        <v>80000</v>
      </c>
      <c r="M19" s="9"/>
      <c r="N19" s="14"/>
      <c r="O19" s="10">
        <f>E40</f>
        <v>50000</v>
      </c>
      <c r="P19" s="11" t="s">
        <v>49</v>
      </c>
      <c r="S19" s="9"/>
      <c r="T19" s="14"/>
      <c r="U19" s="10">
        <f>E37</f>
        <v>23000</v>
      </c>
      <c r="V19" s="11" t="s">
        <v>55</v>
      </c>
    </row>
    <row r="20" spans="1:22" x14ac:dyDescent="0.35">
      <c r="A20" s="3" t="s">
        <v>1</v>
      </c>
      <c r="M20" s="12"/>
      <c r="N20" s="15"/>
      <c r="O20" s="13">
        <f>E43</f>
        <v>8000</v>
      </c>
      <c r="P20" s="16" t="s">
        <v>50</v>
      </c>
      <c r="S20" s="12"/>
      <c r="T20" s="15"/>
      <c r="U20" s="13"/>
      <c r="V20" s="16"/>
    </row>
    <row r="21" spans="1:22" x14ac:dyDescent="0.35">
      <c r="A21" s="3"/>
      <c r="B21" s="6" t="s">
        <v>30</v>
      </c>
      <c r="E21" s="7">
        <v>20000</v>
      </c>
      <c r="M21" s="6" t="s">
        <v>51</v>
      </c>
      <c r="N21" s="17">
        <f>N18-O18-O19-O20</f>
        <v>3000</v>
      </c>
      <c r="S21" s="6" t="s">
        <v>51</v>
      </c>
      <c r="T21" s="17">
        <f>T18-U18-U19</f>
        <v>82000</v>
      </c>
    </row>
    <row r="22" spans="1:22" x14ac:dyDescent="0.35">
      <c r="A22" s="3"/>
      <c r="C22" s="6" t="s">
        <v>29</v>
      </c>
      <c r="E22" s="7">
        <v>20000</v>
      </c>
    </row>
    <row r="23" spans="1:22" x14ac:dyDescent="0.35">
      <c r="A23" s="3" t="s">
        <v>2</v>
      </c>
    </row>
    <row r="24" spans="1:22" x14ac:dyDescent="0.35">
      <c r="A24" s="3"/>
      <c r="B24" s="6" t="s">
        <v>31</v>
      </c>
      <c r="E24" s="7">
        <v>150000</v>
      </c>
      <c r="M24" s="22" t="s">
        <v>41</v>
      </c>
      <c r="N24" s="24" t="s">
        <v>45</v>
      </c>
      <c r="O24" s="24"/>
      <c r="P24" s="23" t="s">
        <v>42</v>
      </c>
      <c r="S24" s="22" t="s">
        <v>41</v>
      </c>
      <c r="T24" s="24" t="s">
        <v>46</v>
      </c>
      <c r="U24" s="24"/>
      <c r="V24" s="23" t="s">
        <v>42</v>
      </c>
    </row>
    <row r="25" spans="1:22" x14ac:dyDescent="0.35">
      <c r="A25" s="3"/>
      <c r="C25" s="6" t="s">
        <v>32</v>
      </c>
      <c r="E25" s="7">
        <v>150000</v>
      </c>
      <c r="M25" s="18" t="s">
        <v>56</v>
      </c>
      <c r="N25" s="19"/>
      <c r="O25" s="18" t="s">
        <v>56</v>
      </c>
      <c r="P25" s="20"/>
      <c r="S25" s="18" t="s">
        <v>56</v>
      </c>
      <c r="T25" s="19"/>
      <c r="U25" s="20"/>
      <c r="V25" s="20"/>
    </row>
    <row r="26" spans="1:22" x14ac:dyDescent="0.35">
      <c r="A26" s="3" t="s">
        <v>3</v>
      </c>
      <c r="M26" s="9"/>
      <c r="N26" s="14"/>
      <c r="O26" s="10">
        <f>E31</f>
        <v>76000</v>
      </c>
      <c r="P26" s="11" t="s">
        <v>47</v>
      </c>
      <c r="S26" s="9" t="s">
        <v>50</v>
      </c>
      <c r="T26" s="14">
        <f>E42</f>
        <v>8000</v>
      </c>
      <c r="U26" s="10"/>
      <c r="V26" s="11"/>
    </row>
    <row r="27" spans="1:22" x14ac:dyDescent="0.35">
      <c r="A27" s="3"/>
      <c r="B27" s="6" t="s">
        <v>33</v>
      </c>
      <c r="E27" s="7">
        <v>45000</v>
      </c>
      <c r="M27" s="9"/>
      <c r="N27" s="14"/>
      <c r="O27" s="10"/>
      <c r="P27" s="11"/>
      <c r="S27" s="9"/>
      <c r="T27" s="14"/>
      <c r="U27" s="10"/>
      <c r="V27" s="11"/>
    </row>
    <row r="28" spans="1:22" x14ac:dyDescent="0.35">
      <c r="A28" s="3"/>
      <c r="C28" s="6" t="s">
        <v>34</v>
      </c>
      <c r="E28" s="7">
        <v>45000</v>
      </c>
      <c r="M28" s="12"/>
      <c r="N28" s="15"/>
      <c r="O28" s="13"/>
      <c r="P28" s="16"/>
      <c r="S28" s="12"/>
      <c r="T28" s="15"/>
      <c r="U28" s="13"/>
      <c r="V28" s="16"/>
    </row>
    <row r="29" spans="1:22" x14ac:dyDescent="0.35">
      <c r="A29" s="3" t="s">
        <v>4</v>
      </c>
      <c r="N29" s="17"/>
      <c r="O29" s="6" t="s">
        <v>51</v>
      </c>
      <c r="P29" s="21">
        <f>O26</f>
        <v>76000</v>
      </c>
      <c r="S29" s="6" t="s">
        <v>51</v>
      </c>
      <c r="T29" s="17">
        <f>T26-U26-U27-U28</f>
        <v>8000</v>
      </c>
    </row>
    <row r="30" spans="1:22" x14ac:dyDescent="0.35">
      <c r="A30" s="3"/>
      <c r="B30" s="6" t="s">
        <v>35</v>
      </c>
      <c r="E30" s="7">
        <v>76000</v>
      </c>
      <c r="V30" s="8"/>
    </row>
    <row r="31" spans="1:22" x14ac:dyDescent="0.35">
      <c r="A31" s="3"/>
      <c r="C31" s="6" t="s">
        <v>36</v>
      </c>
      <c r="E31" s="7">
        <v>76000</v>
      </c>
      <c r="V31" s="8"/>
    </row>
    <row r="32" spans="1:22" x14ac:dyDescent="0.35">
      <c r="A32" s="3" t="s">
        <v>5</v>
      </c>
      <c r="M32" s="22" t="s">
        <v>41</v>
      </c>
      <c r="N32" s="24" t="s">
        <v>57</v>
      </c>
      <c r="O32" s="24"/>
      <c r="P32" s="23" t="s">
        <v>42</v>
      </c>
      <c r="S32" s="22" t="s">
        <v>41</v>
      </c>
      <c r="T32" s="24" t="s">
        <v>59</v>
      </c>
      <c r="U32" s="24"/>
      <c r="V32" s="23" t="s">
        <v>42</v>
      </c>
    </row>
    <row r="33" spans="1:22" x14ac:dyDescent="0.35">
      <c r="A33" s="3"/>
      <c r="B33" s="6" t="s">
        <v>52</v>
      </c>
      <c r="E33" s="7">
        <v>15000</v>
      </c>
      <c r="M33" s="18" t="s">
        <v>56</v>
      </c>
      <c r="N33" s="19"/>
      <c r="O33" s="20"/>
      <c r="P33" s="20"/>
      <c r="S33" s="18" t="s">
        <v>56</v>
      </c>
      <c r="T33" s="19"/>
      <c r="U33" s="20"/>
      <c r="V33" s="20"/>
    </row>
    <row r="34" spans="1:22" x14ac:dyDescent="0.35">
      <c r="A34" s="3"/>
      <c r="C34" s="6" t="s">
        <v>39</v>
      </c>
      <c r="E34" s="7">
        <v>15000</v>
      </c>
      <c r="M34" s="9" t="s">
        <v>58</v>
      </c>
      <c r="N34" s="14">
        <f>E21</f>
        <v>20000</v>
      </c>
      <c r="O34" s="10"/>
      <c r="P34" s="11"/>
      <c r="S34" s="9" t="s">
        <v>60</v>
      </c>
      <c r="T34" s="14">
        <f>E18</f>
        <v>80000</v>
      </c>
      <c r="U34" s="10"/>
      <c r="V34" s="11"/>
    </row>
    <row r="35" spans="1:22" x14ac:dyDescent="0.35">
      <c r="A35" s="3" t="s">
        <v>6</v>
      </c>
      <c r="M35" s="9"/>
      <c r="N35" s="14"/>
      <c r="O35" s="10"/>
      <c r="P35" s="11"/>
      <c r="S35" s="9"/>
      <c r="T35" s="14"/>
      <c r="U35" s="10"/>
      <c r="V35" s="11"/>
    </row>
    <row r="36" spans="1:22" x14ac:dyDescent="0.35">
      <c r="A36" s="3"/>
      <c r="B36" s="6" t="s">
        <v>37</v>
      </c>
      <c r="E36" s="7">
        <v>23000</v>
      </c>
      <c r="M36" s="12"/>
      <c r="N36" s="15"/>
      <c r="O36" s="13"/>
      <c r="P36" s="16"/>
      <c r="S36" s="12"/>
      <c r="T36" s="15"/>
      <c r="U36" s="13"/>
      <c r="V36" s="16"/>
    </row>
    <row r="37" spans="1:22" x14ac:dyDescent="0.35">
      <c r="A37" s="3"/>
      <c r="C37" s="6" t="s">
        <v>34</v>
      </c>
      <c r="E37" s="7">
        <v>23000</v>
      </c>
      <c r="M37" s="6" t="s">
        <v>51</v>
      </c>
      <c r="N37" s="17">
        <f>N34-O34-O35-O36</f>
        <v>20000</v>
      </c>
      <c r="S37" s="6" t="s">
        <v>51</v>
      </c>
      <c r="T37" s="17">
        <f>T34-U34-U35-U36</f>
        <v>80000</v>
      </c>
    </row>
    <row r="38" spans="1:22" x14ac:dyDescent="0.35">
      <c r="A38" s="3" t="s">
        <v>7</v>
      </c>
      <c r="V38" s="8"/>
    </row>
    <row r="39" spans="1:22" x14ac:dyDescent="0.35">
      <c r="A39" s="3"/>
      <c r="B39" s="6" t="s">
        <v>38</v>
      </c>
      <c r="E39" s="7">
        <v>50000</v>
      </c>
      <c r="V39" s="8"/>
    </row>
    <row r="40" spans="1:22" x14ac:dyDescent="0.35">
      <c r="A40" s="3"/>
      <c r="C40" s="6" t="s">
        <v>39</v>
      </c>
      <c r="E40" s="7">
        <v>50000</v>
      </c>
      <c r="M40" s="22" t="s">
        <v>41</v>
      </c>
      <c r="N40" s="24" t="s">
        <v>61</v>
      </c>
      <c r="O40" s="24"/>
      <c r="P40" s="23" t="s">
        <v>42</v>
      </c>
      <c r="S40" s="22" t="s">
        <v>41</v>
      </c>
      <c r="T40" s="24" t="s">
        <v>63</v>
      </c>
      <c r="U40" s="24"/>
      <c r="V40" s="23" t="s">
        <v>42</v>
      </c>
    </row>
    <row r="41" spans="1:22" x14ac:dyDescent="0.35">
      <c r="A41" s="3" t="s">
        <v>8</v>
      </c>
      <c r="M41" s="18" t="s">
        <v>56</v>
      </c>
      <c r="N41" s="19"/>
      <c r="O41" s="20"/>
      <c r="P41" s="20"/>
      <c r="S41" s="18"/>
      <c r="T41" s="19"/>
      <c r="U41" s="20"/>
      <c r="V41" s="18" t="s">
        <v>56</v>
      </c>
    </row>
    <row r="42" spans="1:22" x14ac:dyDescent="0.35">
      <c r="A42" s="3"/>
      <c r="B42" s="6" t="s">
        <v>40</v>
      </c>
      <c r="E42" s="7">
        <v>8000</v>
      </c>
      <c r="M42" s="9" t="s">
        <v>62</v>
      </c>
      <c r="N42" s="14">
        <f>E27</f>
        <v>45000</v>
      </c>
      <c r="O42" s="10"/>
      <c r="P42" s="11"/>
      <c r="S42" s="9" t="s">
        <v>55</v>
      </c>
      <c r="T42" s="14">
        <f>E36</f>
        <v>23000</v>
      </c>
      <c r="U42" s="10">
        <f>E19</f>
        <v>80000</v>
      </c>
      <c r="V42" s="11" t="s">
        <v>60</v>
      </c>
    </row>
    <row r="43" spans="1:22" x14ac:dyDescent="0.35">
      <c r="A43" s="3"/>
      <c r="C43" s="6" t="s">
        <v>39</v>
      </c>
      <c r="E43" s="7">
        <v>8000</v>
      </c>
      <c r="M43" s="9"/>
      <c r="N43" s="14"/>
      <c r="O43" s="10"/>
      <c r="P43" s="11"/>
      <c r="S43" s="9"/>
      <c r="T43" s="14"/>
      <c r="U43" s="10">
        <f>E22</f>
        <v>20000</v>
      </c>
      <c r="V43" s="11" t="s">
        <v>58</v>
      </c>
    </row>
    <row r="44" spans="1:22" x14ac:dyDescent="0.35">
      <c r="M44" s="12"/>
      <c r="N44" s="15"/>
      <c r="O44" s="13"/>
      <c r="P44" s="16"/>
      <c r="S44" s="12"/>
      <c r="T44" s="15"/>
      <c r="U44" s="13"/>
      <c r="V44" s="16"/>
    </row>
    <row r="45" spans="1:22" x14ac:dyDescent="0.35">
      <c r="M45" s="6" t="s">
        <v>51</v>
      </c>
      <c r="N45" s="17">
        <f>N42-O42-O43-O44</f>
        <v>45000</v>
      </c>
      <c r="T45" s="17"/>
      <c r="U45" s="6" t="s">
        <v>51</v>
      </c>
      <c r="V45" s="21">
        <f>U42+U43-T42</f>
        <v>77000</v>
      </c>
    </row>
    <row r="48" spans="1:22" x14ac:dyDescent="0.35">
      <c r="M48" s="22" t="s">
        <v>41</v>
      </c>
      <c r="N48" s="24" t="s">
        <v>64</v>
      </c>
      <c r="O48" s="24"/>
      <c r="P48" s="23" t="s">
        <v>42</v>
      </c>
      <c r="S48" s="22" t="s">
        <v>41</v>
      </c>
      <c r="T48" s="24" t="s">
        <v>65</v>
      </c>
      <c r="U48" s="24"/>
      <c r="V48" s="23" t="s">
        <v>42</v>
      </c>
    </row>
    <row r="49" spans="13:22" x14ac:dyDescent="0.35">
      <c r="M49" s="18"/>
      <c r="N49" s="19"/>
      <c r="O49" s="20"/>
      <c r="P49" s="18" t="s">
        <v>56</v>
      </c>
      <c r="S49" s="18"/>
      <c r="T49" s="19"/>
      <c r="U49" s="20"/>
      <c r="V49" s="18" t="s">
        <v>56</v>
      </c>
    </row>
    <row r="50" spans="13:22" x14ac:dyDescent="0.35">
      <c r="M50" s="9" t="s">
        <v>48</v>
      </c>
      <c r="N50" s="14">
        <f>E33</f>
        <v>15000</v>
      </c>
      <c r="O50" s="10"/>
      <c r="P50" s="11"/>
      <c r="S50" s="9"/>
      <c r="T50" s="14"/>
      <c r="U50" s="10">
        <f>E25</f>
        <v>150000</v>
      </c>
      <c r="V50" s="11" t="s">
        <v>53</v>
      </c>
    </row>
    <row r="51" spans="13:22" x14ac:dyDescent="0.35">
      <c r="M51" s="9"/>
      <c r="N51" s="14"/>
      <c r="O51" s="10"/>
      <c r="P51" s="11"/>
      <c r="S51" s="9"/>
      <c r="T51" s="14"/>
      <c r="U51" s="10"/>
      <c r="V51" s="11"/>
    </row>
    <row r="52" spans="13:22" x14ac:dyDescent="0.35">
      <c r="M52" s="12"/>
      <c r="N52" s="15"/>
      <c r="O52" s="13"/>
      <c r="P52" s="16"/>
      <c r="S52" s="12"/>
      <c r="T52" s="15"/>
      <c r="U52" s="13"/>
      <c r="V52" s="16"/>
    </row>
    <row r="53" spans="13:22" x14ac:dyDescent="0.35">
      <c r="N53" s="17"/>
      <c r="O53" s="6" t="s">
        <v>51</v>
      </c>
      <c r="P53" s="21">
        <f>0-N50</f>
        <v>-15000</v>
      </c>
      <c r="T53" s="17"/>
      <c r="U53" s="6" t="s">
        <v>51</v>
      </c>
      <c r="V53" s="21">
        <f>U50+U51-T50</f>
        <v>150000</v>
      </c>
    </row>
    <row r="56" spans="13:22" x14ac:dyDescent="0.35">
      <c r="S56" s="22" t="s">
        <v>41</v>
      </c>
      <c r="T56" s="24" t="s">
        <v>66</v>
      </c>
      <c r="U56" s="24"/>
      <c r="V56" s="23" t="s">
        <v>42</v>
      </c>
    </row>
    <row r="57" spans="13:22" x14ac:dyDescent="0.35">
      <c r="S57" s="18"/>
      <c r="T57" s="19"/>
      <c r="U57" s="20"/>
      <c r="V57" s="18" t="s">
        <v>56</v>
      </c>
    </row>
    <row r="58" spans="13:22" x14ac:dyDescent="0.35">
      <c r="S58" s="11" t="s">
        <v>49</v>
      </c>
      <c r="T58" s="10">
        <f>E39</f>
        <v>50000</v>
      </c>
      <c r="U58" s="10"/>
      <c r="V58" s="11"/>
    </row>
    <row r="59" spans="13:22" x14ac:dyDescent="0.35">
      <c r="S59" s="9"/>
      <c r="T59" s="14"/>
      <c r="U59" s="10"/>
      <c r="V59" s="11"/>
    </row>
    <row r="60" spans="13:22" x14ac:dyDescent="0.35">
      <c r="S60" s="12"/>
      <c r="T60" s="15"/>
      <c r="U60" s="13"/>
      <c r="V60" s="16"/>
    </row>
    <row r="61" spans="13:22" x14ac:dyDescent="0.35">
      <c r="T61" s="17">
        <f>U58+U59-T58</f>
        <v>-50000</v>
      </c>
      <c r="U61" s="6" t="s">
        <v>51</v>
      </c>
      <c r="V61" s="21"/>
    </row>
  </sheetData>
  <mergeCells count="11">
    <mergeCell ref="N16:O16"/>
    <mergeCell ref="T16:U16"/>
    <mergeCell ref="N48:O48"/>
    <mergeCell ref="T48:U48"/>
    <mergeCell ref="T56:U56"/>
    <mergeCell ref="N24:O24"/>
    <mergeCell ref="T24:U24"/>
    <mergeCell ref="N32:O32"/>
    <mergeCell ref="T32:U32"/>
    <mergeCell ref="N40:O40"/>
    <mergeCell ref="T40:U40"/>
  </mergeCells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PC</cp:lastModifiedBy>
  <dcterms:created xsi:type="dcterms:W3CDTF">2022-07-13T00:55:15Z</dcterms:created>
  <dcterms:modified xsi:type="dcterms:W3CDTF">2025-09-06T01:11:09Z</dcterms:modified>
</cp:coreProperties>
</file>